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chne9\OneDrive - Chicago Metropolitan Agency for Planning\Documents\"/>
    </mc:Choice>
  </mc:AlternateContent>
  <xr:revisionPtr revIDLastSave="0" documentId="8_{D0E1B00F-DD40-4A0B-B8D4-F3917A221F4C}" xr6:coauthVersionLast="45" xr6:coauthVersionMax="45" xr10:uidLastSave="{00000000-0000-0000-0000-000000000000}"/>
  <bookViews>
    <workbookView xWindow="-120" yWindow="-120" windowWidth="20640" windowHeight="11160" tabRatio="934" xr2:uid="{00000000-000D-0000-FFFF-FFFF00000000}"/>
  </bookViews>
  <sheets>
    <sheet name="Particle size data" sheetId="4" r:id="rId1"/>
  </sheets>
  <definedNames>
    <definedName name="\E">#REF!</definedName>
    <definedName name="\K">#REF!</definedName>
    <definedName name="\M">#REF!</definedName>
    <definedName name="\S">#REF!</definedName>
    <definedName name="\Z">#REF!</definedName>
    <definedName name="A">#REF!</definedName>
    <definedName name="L">#REF!</definedName>
    <definedName name="M">#REF!</definedName>
    <definedName name="N">#REF!</definedName>
    <definedName name="O">#REF!</definedName>
    <definedName name="PartDens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10" i="4"/>
  <c r="D11" i="4"/>
  <c r="D12" i="4"/>
  <c r="D13" i="4"/>
  <c r="D7" i="4"/>
  <c r="D8" i="4"/>
  <c r="D9" i="4"/>
  <c r="D6" i="4"/>
</calcChain>
</file>

<file path=xl/sharedStrings.xml><?xml version="1.0" encoding="utf-8"?>
<sst xmlns="http://schemas.openxmlformats.org/spreadsheetml/2006/main" count="90" uniqueCount="84">
  <si>
    <t>% gravel</t>
  </si>
  <si>
    <t>Job number</t>
  </si>
  <si>
    <t>Date of Calculation</t>
  </si>
  <si>
    <t>Clay as &lt;2 µm</t>
  </si>
  <si>
    <t>Clay as &lt;4 µm</t>
  </si>
  <si>
    <t>Sample Name</t>
  </si>
  <si>
    <t>PS 340</t>
  </si>
  <si>
    <t>M-1 14</t>
  </si>
  <si>
    <t>M-1 17</t>
  </si>
  <si>
    <t>M-1 29</t>
  </si>
  <si>
    <t>M-1 39</t>
  </si>
  <si>
    <t>M-1 47</t>
  </si>
  <si>
    <t>M-1 51</t>
  </si>
  <si>
    <t>M-1 54</t>
  </si>
  <si>
    <t>M-2 10</t>
  </si>
  <si>
    <t>M-2 18</t>
  </si>
  <si>
    <t>M-2 27</t>
  </si>
  <si>
    <t>M-2 32</t>
  </si>
  <si>
    <t>M-2 35</t>
  </si>
  <si>
    <t>M-2 40</t>
  </si>
  <si>
    <t>M-2 45</t>
  </si>
  <si>
    <t>M-2 47</t>
  </si>
  <si>
    <t>M-2 54</t>
  </si>
  <si>
    <t>M-3 18</t>
  </si>
  <si>
    <t>M-3 46</t>
  </si>
  <si>
    <t>M-3 67</t>
  </si>
  <si>
    <t>M-3 78</t>
  </si>
  <si>
    <t>M-4 24</t>
  </si>
  <si>
    <t>M-4 30</t>
  </si>
  <si>
    <t>M-4 36</t>
  </si>
  <si>
    <t>M-4 58</t>
  </si>
  <si>
    <t>M-5 18</t>
  </si>
  <si>
    <t>M-5 24</t>
  </si>
  <si>
    <t>M-5 32</t>
  </si>
  <si>
    <t>M-5 48</t>
  </si>
  <si>
    <t>M-5 53</t>
  </si>
  <si>
    <t>CC-1 18</t>
  </si>
  <si>
    <t>CC-1 30</t>
  </si>
  <si>
    <t>CC-1 36</t>
  </si>
  <si>
    <t>CC-1 54</t>
  </si>
  <si>
    <t>CC-2 18</t>
  </si>
  <si>
    <t>CC-2 24</t>
  </si>
  <si>
    <t>CC-2 36</t>
  </si>
  <si>
    <t>CC-2 45</t>
  </si>
  <si>
    <t>CC-2 60</t>
  </si>
  <si>
    <t>CC-2 80</t>
  </si>
  <si>
    <t>CC-4 36</t>
  </si>
  <si>
    <t>CC-4 42</t>
  </si>
  <si>
    <t>CC-4 51</t>
  </si>
  <si>
    <t>CC-4 75</t>
  </si>
  <si>
    <t>CC-5 24</t>
  </si>
  <si>
    <t>CC-5 71</t>
  </si>
  <si>
    <t>CC-6 18</t>
  </si>
  <si>
    <t>CC-6 36</t>
  </si>
  <si>
    <t>CC-6 48</t>
  </si>
  <si>
    <t>CC-7 24</t>
  </si>
  <si>
    <t>CC-7 36</t>
  </si>
  <si>
    <t>CC-7 48</t>
  </si>
  <si>
    <t>Particle Size Data from Hydrometer and Wet Sieving (sand fraction) at the Illinois State Water Survey Laboratory</t>
  </si>
  <si>
    <t>% very coarse sand</t>
  </si>
  <si>
    <t>% coarse sand</t>
  </si>
  <si>
    <t>% medium sand</t>
  </si>
  <si>
    <t>% fine sand</t>
  </si>
  <si>
    <t>% very fine sand</t>
  </si>
  <si>
    <t>&gt; 2 mm</t>
  </si>
  <si>
    <t>0.25–0.50 mm</t>
  </si>
  <si>
    <t>0.50–1.0 mm</t>
  </si>
  <si>
    <t>1.0–2.0 mm</t>
  </si>
  <si>
    <r>
      <t>0.125</t>
    </r>
    <r>
      <rPr>
        <sz val="10"/>
        <rFont val="Calibri"/>
        <family val="2"/>
      </rPr>
      <t>–</t>
    </r>
    <r>
      <rPr>
        <sz val="10"/>
        <rFont val="Arial"/>
        <family val="2"/>
      </rPr>
      <t>0.25 mm</t>
    </r>
  </si>
  <si>
    <r>
      <t>0.063</t>
    </r>
    <r>
      <rPr>
        <sz val="10"/>
        <rFont val="Calibri"/>
        <family val="2"/>
      </rPr>
      <t>–</t>
    </r>
    <r>
      <rPr>
        <sz val="10"/>
        <rFont val="Arial"/>
        <family val="2"/>
      </rPr>
      <t>0.125 mm</t>
    </r>
  </si>
  <si>
    <t>Depth (inches)</t>
  </si>
  <si>
    <t>API number</t>
  </si>
  <si>
    <r>
      <t xml:space="preserve">% sand </t>
    </r>
    <r>
      <rPr>
        <sz val="11"/>
        <rFont val="Times New Roman"/>
        <family val="1"/>
      </rPr>
      <t>63–2000 µm</t>
    </r>
  </si>
  <si>
    <r>
      <t xml:space="preserve">% silt  </t>
    </r>
    <r>
      <rPr>
        <sz val="11"/>
        <rFont val="Times New Roman"/>
        <family val="1"/>
      </rPr>
      <t>2–63 µm</t>
    </r>
  </si>
  <si>
    <r>
      <t xml:space="preserve">% clay   </t>
    </r>
    <r>
      <rPr>
        <sz val="11"/>
        <rFont val="Times New Roman"/>
        <family val="1"/>
      </rPr>
      <t>&lt; 2 µm</t>
    </r>
    <r>
      <rPr>
        <b/>
        <sz val="11"/>
        <rFont val="Times New Roman"/>
        <family val="1"/>
      </rPr>
      <t xml:space="preserve"> </t>
    </r>
  </si>
  <si>
    <r>
      <t xml:space="preserve">% silt  </t>
    </r>
    <r>
      <rPr>
        <sz val="11"/>
        <rFont val="Times New Roman"/>
        <family val="1"/>
      </rPr>
      <t>4–63 µm</t>
    </r>
  </si>
  <si>
    <r>
      <t xml:space="preserve">% clay   </t>
    </r>
    <r>
      <rPr>
        <sz val="11"/>
        <rFont val="Times New Roman"/>
        <family val="1"/>
      </rPr>
      <t>&lt; 4 µm</t>
    </r>
    <r>
      <rPr>
        <b/>
        <sz val="11"/>
        <rFont val="Times New Roman"/>
        <family val="1"/>
      </rPr>
      <t xml:space="preserve"> </t>
    </r>
  </si>
  <si>
    <r>
      <t xml:space="preserve"> </t>
    </r>
    <r>
      <rPr>
        <b/>
        <sz val="12"/>
        <rFont val="Times New Roman"/>
        <family val="1"/>
      </rPr>
      <t>Sand Fractions (sieved)</t>
    </r>
  </si>
  <si>
    <t>sand fractions not analyzed</t>
  </si>
  <si>
    <t>Depth (cm)</t>
  </si>
  <si>
    <r>
      <rPr>
        <u/>
        <sz val="12"/>
        <rFont val="Arial"/>
        <family val="2"/>
      </rPr>
      <t>Fine-grained</t>
    </r>
    <r>
      <rPr>
        <sz val="12"/>
        <rFont val="Arial"/>
        <family val="2"/>
      </rPr>
      <t>;  sand content typically 5 to 30 %;  &lt; 2 um clay 30 to 50 %</t>
    </r>
  </si>
  <si>
    <r>
      <rPr>
        <u/>
        <sz val="12"/>
        <rFont val="Arial"/>
        <family val="2"/>
      </rPr>
      <t>Mixed</t>
    </r>
    <r>
      <rPr>
        <sz val="12"/>
        <rFont val="Arial"/>
        <family val="2"/>
      </rPr>
      <t>:  sand content typically  30 to 65 %; &lt; 2 um clay 20 to 28 %</t>
    </r>
  </si>
  <si>
    <r>
      <rPr>
        <u/>
        <sz val="12"/>
        <rFont val="Arial"/>
        <family val="2"/>
      </rPr>
      <t>Coarse-grained</t>
    </r>
    <r>
      <rPr>
        <sz val="12"/>
        <rFont val="Arial"/>
        <family val="2"/>
      </rPr>
      <t>:  sand content typically 75 to 95 %; &lt; 2 um clay 4 to 11 %</t>
    </r>
  </si>
  <si>
    <t xml:space="preserve">*Location information for these sites are in Table S1	;     approximate depths of field saturated hydraulic conductivity tests (Amoozemeter method) are in bold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</si>
</sst>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i/>
      <u/>
      <sz val="11"/>
      <name val="Times New Roman"/>
      <family val="1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164" fontId="2" fillId="0" borderId="0" xfId="1" applyNumberFormat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4" fontId="6" fillId="0" borderId="0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" fontId="7" fillId="2" borderId="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center" vertical="center"/>
    </xf>
    <xf numFmtId="164" fontId="6" fillId="5" borderId="0" xfId="1" applyNumberFormat="1" applyFont="1" applyFill="1" applyBorder="1" applyAlignment="1">
      <alignment horizontal="center" vertical="center"/>
    </xf>
    <xf numFmtId="0" fontId="2" fillId="4" borderId="0" xfId="1" applyFill="1" applyBorder="1" applyAlignment="1">
      <alignment horizontal="center" vertical="center"/>
    </xf>
    <xf numFmtId="0" fontId="2" fillId="5" borderId="0" xfId="1" applyFill="1" applyBorder="1" applyAlignment="1">
      <alignment horizontal="center" vertical="center"/>
    </xf>
    <xf numFmtId="0" fontId="2" fillId="3" borderId="0" xfId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Normal_PSA07302008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Q98"/>
  <sheetViews>
    <sheetView tabSelected="1" topLeftCell="A43" zoomScale="90" zoomScaleNormal="90" workbookViewId="0">
      <selection activeCell="A60" sqref="A60:H60"/>
    </sheetView>
  </sheetViews>
  <sheetFormatPr defaultColWidth="11.42578125" defaultRowHeight="15" x14ac:dyDescent="0.2"/>
  <cols>
    <col min="1" max="1" width="14.85546875" style="13" customWidth="1"/>
    <col min="2" max="2" width="10.28515625" style="13" customWidth="1"/>
    <col min="3" max="3" width="9.85546875" style="13" customWidth="1"/>
    <col min="4" max="4" width="9" style="13" customWidth="1"/>
    <col min="5" max="5" width="9.42578125" style="13" customWidth="1"/>
    <col min="6" max="6" width="8.85546875" style="13" customWidth="1"/>
    <col min="7" max="7" width="8.42578125" style="13" customWidth="1"/>
    <col min="8" max="8" width="9.140625" style="13" customWidth="1"/>
    <col min="9" max="9" width="8.5703125" style="13" customWidth="1"/>
    <col min="10" max="10" width="7.7109375" style="13" customWidth="1"/>
    <col min="11" max="11" width="9" style="13" customWidth="1"/>
    <col min="12" max="12" width="13.7109375" style="13" customWidth="1"/>
    <col min="13" max="13" width="11.42578125" style="13" customWidth="1"/>
    <col min="14" max="14" width="13.5703125" style="13" customWidth="1"/>
    <col min="15" max="15" width="13.42578125" style="13" customWidth="1"/>
    <col min="16" max="16" width="14.42578125" style="13" customWidth="1"/>
    <col min="17" max="16384" width="11.42578125" style="4"/>
  </cols>
  <sheetData>
    <row r="1" spans="1:17" x14ac:dyDescent="0.2">
      <c r="A1" s="46" t="s">
        <v>2</v>
      </c>
      <c r="B1" s="46"/>
      <c r="C1" s="12">
        <v>43665</v>
      </c>
      <c r="D1" s="12"/>
      <c r="E1" s="49" t="s">
        <v>58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2">
      <c r="A2" s="47" t="s">
        <v>1</v>
      </c>
      <c r="B2" s="47"/>
      <c r="C2" s="21" t="s">
        <v>6</v>
      </c>
      <c r="D2" s="2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">
      <c r="A3" s="26"/>
      <c r="B3" s="5"/>
      <c r="C3" s="5"/>
      <c r="D3" s="27"/>
      <c r="E3" s="5"/>
      <c r="F3" s="5"/>
      <c r="G3" s="23"/>
      <c r="H3" s="23"/>
      <c r="I3" s="23"/>
      <c r="J3" s="23"/>
      <c r="K3" s="23"/>
      <c r="L3" s="14"/>
      <c r="M3" s="14"/>
      <c r="N3" s="25" t="s">
        <v>77</v>
      </c>
      <c r="O3" s="14"/>
      <c r="P3" s="14"/>
    </row>
    <row r="4" spans="1:17" x14ac:dyDescent="0.2">
      <c r="A4" s="26"/>
      <c r="B4" s="5"/>
      <c r="C4" s="5"/>
      <c r="D4" s="27"/>
      <c r="E4" s="48" t="s">
        <v>3</v>
      </c>
      <c r="F4" s="48"/>
      <c r="G4" s="48"/>
      <c r="H4" s="48" t="s">
        <v>4</v>
      </c>
      <c r="I4" s="48"/>
      <c r="J4" s="48"/>
      <c r="K4" s="23" t="s">
        <v>64</v>
      </c>
      <c r="L4" s="24" t="s">
        <v>67</v>
      </c>
      <c r="M4" s="24" t="s">
        <v>66</v>
      </c>
      <c r="N4" s="24" t="s">
        <v>65</v>
      </c>
      <c r="O4" s="24" t="s">
        <v>68</v>
      </c>
      <c r="P4" s="24" t="s">
        <v>69</v>
      </c>
    </row>
    <row r="5" spans="1:17" ht="42.95" customHeight="1" thickBot="1" x14ac:dyDescent="0.25">
      <c r="A5" s="10" t="s">
        <v>71</v>
      </c>
      <c r="B5" s="11" t="s">
        <v>5</v>
      </c>
      <c r="C5" s="11" t="s">
        <v>70</v>
      </c>
      <c r="D5" s="11" t="s">
        <v>79</v>
      </c>
      <c r="E5" s="11" t="s">
        <v>72</v>
      </c>
      <c r="F5" s="11" t="s">
        <v>73</v>
      </c>
      <c r="G5" s="11" t="s">
        <v>74</v>
      </c>
      <c r="H5" s="11" t="s">
        <v>72</v>
      </c>
      <c r="I5" s="11" t="s">
        <v>75</v>
      </c>
      <c r="J5" s="11" t="s">
        <v>76</v>
      </c>
      <c r="K5" s="10" t="s">
        <v>0</v>
      </c>
      <c r="L5" s="9" t="s">
        <v>59</v>
      </c>
      <c r="M5" s="9" t="s">
        <v>60</v>
      </c>
      <c r="N5" s="9" t="s">
        <v>61</v>
      </c>
      <c r="O5" s="9" t="s">
        <v>62</v>
      </c>
      <c r="P5" s="9" t="s">
        <v>63</v>
      </c>
    </row>
    <row r="6" spans="1:17" ht="15.75" thickTop="1" x14ac:dyDescent="0.2">
      <c r="A6" s="15">
        <v>120314826200</v>
      </c>
      <c r="B6" s="5" t="s">
        <v>7</v>
      </c>
      <c r="C6" s="5">
        <v>14</v>
      </c>
      <c r="D6" s="28">
        <f>C6*2.54</f>
        <v>35.56</v>
      </c>
      <c r="E6" s="2">
        <v>17.93</v>
      </c>
      <c r="F6" s="2">
        <v>38.15</v>
      </c>
      <c r="G6" s="2">
        <v>43.92</v>
      </c>
      <c r="H6" s="2">
        <v>17.93</v>
      </c>
      <c r="I6" s="2">
        <v>28.837582123907225</v>
      </c>
      <c r="J6" s="2">
        <v>53.232417876092775</v>
      </c>
      <c r="K6" s="2">
        <v>0.18682381124661568</v>
      </c>
      <c r="L6" s="51" t="s">
        <v>78</v>
      </c>
      <c r="M6" s="51"/>
      <c r="N6" s="51"/>
      <c r="O6" s="51"/>
      <c r="P6" s="51"/>
      <c r="Q6" s="1"/>
    </row>
    <row r="7" spans="1:17" x14ac:dyDescent="0.2">
      <c r="A7" s="15">
        <v>120314826200</v>
      </c>
      <c r="B7" s="5" t="s">
        <v>8</v>
      </c>
      <c r="C7" s="5">
        <v>17</v>
      </c>
      <c r="D7" s="28">
        <f t="shared" ref="D7:D56" si="0">C7*2.54</f>
        <v>43.18</v>
      </c>
      <c r="E7" s="2">
        <v>15.83</v>
      </c>
      <c r="F7" s="2">
        <v>38.370000000000005</v>
      </c>
      <c r="G7" s="2">
        <v>45.8</v>
      </c>
      <c r="H7" s="2">
        <v>15.83</v>
      </c>
      <c r="I7" s="2">
        <v>27.843660230473731</v>
      </c>
      <c r="J7" s="2">
        <v>56.326339769526271</v>
      </c>
      <c r="K7" s="2">
        <v>0.21138321077606204</v>
      </c>
      <c r="L7" s="43"/>
      <c r="M7" s="43"/>
      <c r="N7" s="43"/>
      <c r="O7" s="43"/>
      <c r="P7" s="43"/>
      <c r="Q7" s="1"/>
    </row>
    <row r="8" spans="1:17" x14ac:dyDescent="0.2">
      <c r="A8" s="15">
        <v>120314826200</v>
      </c>
      <c r="B8" s="32" t="s">
        <v>9</v>
      </c>
      <c r="C8" s="32">
        <v>29</v>
      </c>
      <c r="D8" s="33">
        <f t="shared" si="0"/>
        <v>73.66</v>
      </c>
      <c r="E8" s="37">
        <v>31.89</v>
      </c>
      <c r="F8" s="2">
        <v>30.75</v>
      </c>
      <c r="G8" s="2">
        <v>37.36</v>
      </c>
      <c r="H8" s="2">
        <v>31.89</v>
      </c>
      <c r="I8" s="2">
        <v>21.900050036912475</v>
      </c>
      <c r="J8" s="2">
        <v>46.209949963087524</v>
      </c>
      <c r="K8" s="2">
        <v>2.3931336519908064</v>
      </c>
      <c r="L8" s="43"/>
      <c r="M8" s="43"/>
      <c r="N8" s="43"/>
      <c r="O8" s="43"/>
      <c r="P8" s="43"/>
      <c r="Q8" s="1"/>
    </row>
    <row r="9" spans="1:17" x14ac:dyDescent="0.2">
      <c r="A9" s="15">
        <v>120314826200</v>
      </c>
      <c r="B9" s="32" t="s">
        <v>10</v>
      </c>
      <c r="C9" s="32">
        <v>39</v>
      </c>
      <c r="D9" s="33">
        <f t="shared" si="0"/>
        <v>99.06</v>
      </c>
      <c r="E9" s="37">
        <v>15.09</v>
      </c>
      <c r="F9" s="2">
        <v>38.629999999999995</v>
      </c>
      <c r="G9" s="2">
        <v>46.28</v>
      </c>
      <c r="H9" s="2">
        <v>15.09</v>
      </c>
      <c r="I9" s="2">
        <v>28.931591290293056</v>
      </c>
      <c r="J9" s="2">
        <v>55.97840870970694</v>
      </c>
      <c r="K9" s="2">
        <v>0.94071728938083465</v>
      </c>
      <c r="L9" s="43"/>
      <c r="M9" s="43"/>
      <c r="N9" s="43"/>
      <c r="O9" s="43"/>
      <c r="P9" s="43"/>
      <c r="Q9" s="1"/>
    </row>
    <row r="10" spans="1:17" x14ac:dyDescent="0.2">
      <c r="A10" s="15">
        <v>120314826200</v>
      </c>
      <c r="B10" s="5" t="s">
        <v>11</v>
      </c>
      <c r="C10" s="5">
        <v>47</v>
      </c>
      <c r="D10" s="28">
        <f>C10*2.54</f>
        <v>119.38</v>
      </c>
      <c r="E10" s="2">
        <v>9.69</v>
      </c>
      <c r="F10" s="2">
        <v>44.95</v>
      </c>
      <c r="G10" s="2">
        <v>45.36</v>
      </c>
      <c r="H10" s="2">
        <v>9.69</v>
      </c>
      <c r="I10" s="2">
        <v>34.23463706165758</v>
      </c>
      <c r="J10" s="2">
        <v>56.075362938342423</v>
      </c>
      <c r="K10" s="2">
        <v>0.22878369975926383</v>
      </c>
      <c r="L10" s="43"/>
      <c r="M10" s="43"/>
      <c r="N10" s="43"/>
      <c r="O10" s="43"/>
      <c r="P10" s="43"/>
      <c r="Q10" s="1"/>
    </row>
    <row r="11" spans="1:17" x14ac:dyDescent="0.2">
      <c r="A11" s="15">
        <v>120314826200</v>
      </c>
      <c r="B11" s="5" t="s">
        <v>12</v>
      </c>
      <c r="C11" s="5">
        <v>51</v>
      </c>
      <c r="D11" s="28">
        <f t="shared" si="0"/>
        <v>129.54</v>
      </c>
      <c r="E11" s="2">
        <v>11.13</v>
      </c>
      <c r="F11" s="2">
        <v>47.949999999999996</v>
      </c>
      <c r="G11" s="2">
        <v>40.92</v>
      </c>
      <c r="H11" s="2">
        <v>11.13</v>
      </c>
      <c r="I11" s="2">
        <v>37.332200927433284</v>
      </c>
      <c r="J11" s="2">
        <v>51.537799072566713</v>
      </c>
      <c r="K11" s="2">
        <v>0.3422952834536605</v>
      </c>
      <c r="L11" s="43"/>
      <c r="M11" s="43"/>
      <c r="N11" s="43"/>
      <c r="O11" s="43"/>
      <c r="P11" s="43"/>
      <c r="Q11" s="1"/>
    </row>
    <row r="12" spans="1:17" x14ac:dyDescent="0.2">
      <c r="A12" s="17">
        <v>120314826200</v>
      </c>
      <c r="B12" s="18" t="s">
        <v>13</v>
      </c>
      <c r="C12" s="18">
        <v>54</v>
      </c>
      <c r="D12" s="29">
        <f t="shared" si="0"/>
        <v>137.16</v>
      </c>
      <c r="E12" s="19">
        <v>11.59</v>
      </c>
      <c r="F12" s="19">
        <v>47.120000000000005</v>
      </c>
      <c r="G12" s="19">
        <v>41.29</v>
      </c>
      <c r="H12" s="19">
        <v>11.59</v>
      </c>
      <c r="I12" s="19">
        <v>37.245664442700161</v>
      </c>
      <c r="J12" s="19">
        <v>51.164335557299843</v>
      </c>
      <c r="K12" s="19">
        <v>0.66044429889199396</v>
      </c>
      <c r="L12" s="44"/>
      <c r="M12" s="44"/>
      <c r="N12" s="44"/>
      <c r="O12" s="44"/>
      <c r="P12" s="44"/>
      <c r="Q12" s="1"/>
    </row>
    <row r="13" spans="1:17" x14ac:dyDescent="0.2">
      <c r="A13" s="16">
        <v>120314826300</v>
      </c>
      <c r="B13" s="6" t="s">
        <v>14</v>
      </c>
      <c r="C13" s="6">
        <v>10</v>
      </c>
      <c r="D13" s="30">
        <f t="shared" si="0"/>
        <v>25.4</v>
      </c>
      <c r="E13" s="3">
        <v>75</v>
      </c>
      <c r="F13" s="3">
        <v>13</v>
      </c>
      <c r="G13" s="3">
        <v>12</v>
      </c>
      <c r="H13" s="3">
        <v>75</v>
      </c>
      <c r="I13" s="3">
        <v>11.770545734112616</v>
      </c>
      <c r="J13" s="3">
        <v>13.229454265887385</v>
      </c>
      <c r="K13" s="3">
        <v>0.45338435493402557</v>
      </c>
      <c r="L13" s="3">
        <v>1.3987505836513432</v>
      </c>
      <c r="M13" s="3">
        <v>2.2196863578547554</v>
      </c>
      <c r="N13" s="3">
        <v>11.063412709913228</v>
      </c>
      <c r="O13" s="3">
        <v>38.52903765959843</v>
      </c>
      <c r="P13" s="3">
        <v>21.762546490846731</v>
      </c>
      <c r="Q13" s="1"/>
    </row>
    <row r="14" spans="1:17" x14ac:dyDescent="0.2">
      <c r="A14" s="16">
        <v>120314826300</v>
      </c>
      <c r="B14" s="6" t="s">
        <v>15</v>
      </c>
      <c r="C14" s="6">
        <v>18</v>
      </c>
      <c r="D14" s="30">
        <f t="shared" si="0"/>
        <v>45.72</v>
      </c>
      <c r="E14" s="3">
        <v>78</v>
      </c>
      <c r="F14" s="3">
        <v>11</v>
      </c>
      <c r="G14" s="3">
        <v>11</v>
      </c>
      <c r="H14" s="3">
        <v>78</v>
      </c>
      <c r="I14" s="3">
        <v>9.6607371820750956</v>
      </c>
      <c r="J14" s="3">
        <v>12.339262817924906</v>
      </c>
      <c r="K14" s="3">
        <v>1.9252660232615904</v>
      </c>
      <c r="L14" s="3">
        <v>1.4166330238191249</v>
      </c>
      <c r="M14" s="3">
        <v>2.1802583770690442</v>
      </c>
      <c r="N14" s="3">
        <v>11.141703673798951</v>
      </c>
      <c r="O14" s="3">
        <v>45.561162696810669</v>
      </c>
      <c r="P14" s="3">
        <v>17.333467904723445</v>
      </c>
      <c r="Q14" s="1"/>
    </row>
    <row r="15" spans="1:17" x14ac:dyDescent="0.2">
      <c r="A15" s="16">
        <v>120314826300</v>
      </c>
      <c r="B15" s="6" t="s">
        <v>16</v>
      </c>
      <c r="C15" s="6">
        <v>27</v>
      </c>
      <c r="D15" s="30">
        <f t="shared" si="0"/>
        <v>68.58</v>
      </c>
      <c r="E15" s="3">
        <v>87</v>
      </c>
      <c r="F15" s="3">
        <v>6</v>
      </c>
      <c r="G15" s="3">
        <v>7</v>
      </c>
      <c r="H15" s="3">
        <v>87</v>
      </c>
      <c r="I15" s="3">
        <v>4.6852405857106305</v>
      </c>
      <c r="J15" s="3">
        <v>8.3147594142893766</v>
      </c>
      <c r="K15" s="3">
        <v>1.4951558781651044</v>
      </c>
      <c r="L15" s="3">
        <v>1.2212749698269751</v>
      </c>
      <c r="M15" s="3">
        <v>2.3546084379365437</v>
      </c>
      <c r="N15" s="3">
        <v>12.790131144027963</v>
      </c>
      <c r="O15" s="3">
        <v>48.997770126979425</v>
      </c>
      <c r="P15" s="3">
        <v>21.179143914751325</v>
      </c>
      <c r="Q15" s="1"/>
    </row>
    <row r="16" spans="1:17" x14ac:dyDescent="0.2">
      <c r="A16" s="16">
        <v>120314826300</v>
      </c>
      <c r="B16" s="34" t="s">
        <v>17</v>
      </c>
      <c r="C16" s="34">
        <v>32</v>
      </c>
      <c r="D16" s="35">
        <f t="shared" si="0"/>
        <v>81.28</v>
      </c>
      <c r="E16" s="36">
        <v>79</v>
      </c>
      <c r="F16" s="3">
        <v>12</v>
      </c>
      <c r="G16" s="3">
        <v>9</v>
      </c>
      <c r="H16" s="3">
        <v>79</v>
      </c>
      <c r="I16" s="3">
        <v>10.964905132296636</v>
      </c>
      <c r="J16" s="3">
        <v>10.03509486770337</v>
      </c>
      <c r="K16" s="3">
        <v>1.2120213281628762</v>
      </c>
      <c r="L16" s="3">
        <v>3.7790064357339586</v>
      </c>
      <c r="M16" s="3">
        <v>7.3454511196292804</v>
      </c>
      <c r="N16" s="3">
        <v>17.91917157835444</v>
      </c>
      <c r="O16" s="3">
        <v>36.080934408114658</v>
      </c>
      <c r="P16" s="3">
        <v>13.713471469031346</v>
      </c>
      <c r="Q16" s="1"/>
    </row>
    <row r="17" spans="1:17" x14ac:dyDescent="0.2">
      <c r="A17" s="16">
        <v>120314826300</v>
      </c>
      <c r="B17" s="6" t="s">
        <v>18</v>
      </c>
      <c r="C17" s="6">
        <v>35</v>
      </c>
      <c r="D17" s="30">
        <f t="shared" si="0"/>
        <v>88.9</v>
      </c>
      <c r="E17" s="3">
        <v>64</v>
      </c>
      <c r="F17" s="3">
        <v>23</v>
      </c>
      <c r="G17" s="3">
        <v>13</v>
      </c>
      <c r="H17" s="3">
        <v>64</v>
      </c>
      <c r="I17" s="3">
        <v>19.920517373966405</v>
      </c>
      <c r="J17" s="3">
        <v>16.079482626033595</v>
      </c>
      <c r="K17" s="3">
        <v>0.14052226783148006</v>
      </c>
      <c r="L17" s="3">
        <v>6.6653717783045527</v>
      </c>
      <c r="M17" s="3">
        <v>9.4185290596732205</v>
      </c>
      <c r="N17" s="3">
        <v>19.159723158153451</v>
      </c>
      <c r="O17" s="3">
        <v>23.389251369542656</v>
      </c>
      <c r="P17" s="3">
        <v>5.6301878116651025</v>
      </c>
      <c r="Q17" s="1"/>
    </row>
    <row r="18" spans="1:17" x14ac:dyDescent="0.2">
      <c r="A18" s="16">
        <v>120314826300</v>
      </c>
      <c r="B18" s="6" t="s">
        <v>19</v>
      </c>
      <c r="C18" s="6">
        <v>40</v>
      </c>
      <c r="D18" s="30">
        <f t="shared" si="0"/>
        <v>101.6</v>
      </c>
      <c r="E18" s="3">
        <v>60.45</v>
      </c>
      <c r="F18" s="3">
        <v>21.97</v>
      </c>
      <c r="G18" s="3">
        <v>17.579999999999998</v>
      </c>
      <c r="H18" s="3">
        <v>60.45</v>
      </c>
      <c r="I18" s="3">
        <v>17.974961559369419</v>
      </c>
      <c r="J18" s="3">
        <v>21.575038440630578</v>
      </c>
      <c r="K18" s="3">
        <v>0.13029518062944925</v>
      </c>
      <c r="L18" s="52" t="s">
        <v>78</v>
      </c>
      <c r="M18" s="52"/>
      <c r="N18" s="52"/>
      <c r="O18" s="52"/>
      <c r="P18" s="52"/>
      <c r="Q18" s="1"/>
    </row>
    <row r="19" spans="1:17" x14ac:dyDescent="0.2">
      <c r="A19" s="16">
        <v>120314826300</v>
      </c>
      <c r="B19" s="34" t="s">
        <v>20</v>
      </c>
      <c r="C19" s="34">
        <v>45</v>
      </c>
      <c r="D19" s="35">
        <f t="shared" si="0"/>
        <v>114.3</v>
      </c>
      <c r="E19" s="38">
        <v>30.05</v>
      </c>
      <c r="F19" s="3">
        <v>41.57</v>
      </c>
      <c r="G19" s="3">
        <v>28.38</v>
      </c>
      <c r="H19" s="3">
        <v>30.05</v>
      </c>
      <c r="I19" s="3">
        <v>34.824194766701979</v>
      </c>
      <c r="J19" s="3">
        <v>35.125805233298017</v>
      </c>
      <c r="K19" s="3">
        <v>2.2227217353084647</v>
      </c>
      <c r="L19" s="52"/>
      <c r="M19" s="52"/>
      <c r="N19" s="52"/>
      <c r="O19" s="52"/>
      <c r="P19" s="52"/>
      <c r="Q19" s="1"/>
    </row>
    <row r="20" spans="1:17" x14ac:dyDescent="0.2">
      <c r="A20" s="16">
        <v>120314826300</v>
      </c>
      <c r="B20" s="6" t="s">
        <v>21</v>
      </c>
      <c r="C20" s="6">
        <v>47</v>
      </c>
      <c r="D20" s="30">
        <f t="shared" si="0"/>
        <v>119.38</v>
      </c>
      <c r="E20" s="3">
        <v>19.7</v>
      </c>
      <c r="F20" s="3">
        <v>52.84</v>
      </c>
      <c r="G20" s="3">
        <v>27.46</v>
      </c>
      <c r="H20" s="3">
        <v>19.7</v>
      </c>
      <c r="I20" s="3">
        <v>37.633772264862444</v>
      </c>
      <c r="J20" s="3">
        <v>42.666227735137561</v>
      </c>
      <c r="K20" s="3">
        <v>0.97813601853815424</v>
      </c>
      <c r="L20" s="52"/>
      <c r="M20" s="52"/>
      <c r="N20" s="52"/>
      <c r="O20" s="52"/>
      <c r="P20" s="52"/>
      <c r="Q20" s="1"/>
    </row>
    <row r="21" spans="1:17" x14ac:dyDescent="0.2">
      <c r="A21" s="20">
        <v>120314826300</v>
      </c>
      <c r="B21" s="21" t="s">
        <v>22</v>
      </c>
      <c r="C21" s="21">
        <v>54</v>
      </c>
      <c r="D21" s="31">
        <f t="shared" si="0"/>
        <v>137.16</v>
      </c>
      <c r="E21" s="22">
        <v>62</v>
      </c>
      <c r="F21" s="22">
        <v>24</v>
      </c>
      <c r="G21" s="22">
        <v>14</v>
      </c>
      <c r="H21" s="22">
        <v>62</v>
      </c>
      <c r="I21" s="22">
        <v>21.504658539164097</v>
      </c>
      <c r="J21" s="22">
        <v>16.495341460835903</v>
      </c>
      <c r="K21" s="22">
        <v>0.28990913477328434</v>
      </c>
      <c r="L21" s="22">
        <v>14.378807225290146</v>
      </c>
      <c r="M21" s="22">
        <v>15.515383426726414</v>
      </c>
      <c r="N21" s="22">
        <v>13.61410899745441</v>
      </c>
      <c r="O21" s="22">
        <v>12.760761892368881</v>
      </c>
      <c r="P21" s="22">
        <v>5.9000300918207129</v>
      </c>
      <c r="Q21" s="1"/>
    </row>
    <row r="22" spans="1:17" x14ac:dyDescent="0.2">
      <c r="A22" s="15">
        <v>120314826400</v>
      </c>
      <c r="B22" s="32" t="s">
        <v>23</v>
      </c>
      <c r="C22" s="32">
        <v>18</v>
      </c>
      <c r="D22" s="33">
        <f t="shared" si="0"/>
        <v>45.72</v>
      </c>
      <c r="E22" s="36">
        <v>77</v>
      </c>
      <c r="F22" s="2">
        <v>14</v>
      </c>
      <c r="G22" s="2">
        <v>9</v>
      </c>
      <c r="H22" s="2">
        <v>77</v>
      </c>
      <c r="I22" s="2">
        <v>10.844940814336709</v>
      </c>
      <c r="J22" s="2">
        <v>12.155059185663289</v>
      </c>
      <c r="K22" s="2">
        <v>1.0491022929552996</v>
      </c>
      <c r="L22" s="2">
        <v>1.5090531099668962</v>
      </c>
      <c r="M22" s="2">
        <v>3.7687045229289278</v>
      </c>
      <c r="N22" s="2">
        <v>17.042771613443904</v>
      </c>
      <c r="O22" s="2">
        <v>32.859324260078495</v>
      </c>
      <c r="P22" s="2">
        <v>21.977663354848069</v>
      </c>
      <c r="Q22" s="1"/>
    </row>
    <row r="23" spans="1:17" x14ac:dyDescent="0.2">
      <c r="A23" s="15">
        <v>120314826400</v>
      </c>
      <c r="B23" s="5" t="s">
        <v>24</v>
      </c>
      <c r="C23" s="5">
        <v>46</v>
      </c>
      <c r="D23" s="28">
        <f t="shared" si="0"/>
        <v>116.84</v>
      </c>
      <c r="E23" s="2">
        <v>45.95</v>
      </c>
      <c r="F23" s="2">
        <v>26.840000000000003</v>
      </c>
      <c r="G23" s="2">
        <v>27.21</v>
      </c>
      <c r="H23" s="2">
        <v>45.95</v>
      </c>
      <c r="I23" s="2">
        <v>19.498010207082885</v>
      </c>
      <c r="J23" s="2">
        <v>34.551989792917112</v>
      </c>
      <c r="K23" s="2">
        <v>1.297175005505836</v>
      </c>
      <c r="L23" s="43" t="s">
        <v>78</v>
      </c>
      <c r="M23" s="43"/>
      <c r="N23" s="43"/>
      <c r="O23" s="43"/>
      <c r="P23" s="43"/>
      <c r="Q23" s="1"/>
    </row>
    <row r="24" spans="1:17" x14ac:dyDescent="0.2">
      <c r="A24" s="15">
        <v>120314826400</v>
      </c>
      <c r="B24" s="5" t="s">
        <v>25</v>
      </c>
      <c r="C24" s="5">
        <v>67</v>
      </c>
      <c r="D24" s="28">
        <f t="shared" si="0"/>
        <v>170.18</v>
      </c>
      <c r="E24" s="2">
        <v>57.61</v>
      </c>
      <c r="F24" s="2">
        <v>26.210000000000008</v>
      </c>
      <c r="G24" s="2">
        <v>16.18</v>
      </c>
      <c r="H24" s="2">
        <v>57.61</v>
      </c>
      <c r="I24" s="2">
        <v>20.144798804053963</v>
      </c>
      <c r="J24" s="2">
        <v>22.245201195946041</v>
      </c>
      <c r="K24" s="2">
        <v>8.6616885458232054E-2</v>
      </c>
      <c r="L24" s="43"/>
      <c r="M24" s="43"/>
      <c r="N24" s="43"/>
      <c r="O24" s="43"/>
      <c r="P24" s="43"/>
      <c r="Q24" s="1"/>
    </row>
    <row r="25" spans="1:17" x14ac:dyDescent="0.2">
      <c r="A25" s="17">
        <v>120314826400</v>
      </c>
      <c r="B25" s="18" t="s">
        <v>26</v>
      </c>
      <c r="C25" s="18">
        <v>78</v>
      </c>
      <c r="D25" s="29">
        <f t="shared" si="0"/>
        <v>198.12</v>
      </c>
      <c r="E25" s="19">
        <v>65</v>
      </c>
      <c r="F25" s="19">
        <v>21</v>
      </c>
      <c r="G25" s="19">
        <v>14</v>
      </c>
      <c r="H25" s="19">
        <v>65</v>
      </c>
      <c r="I25" s="19">
        <v>15.766373805945307</v>
      </c>
      <c r="J25" s="19">
        <v>19.233626194054693</v>
      </c>
      <c r="K25" s="19">
        <v>0.72242295089847508</v>
      </c>
      <c r="L25" s="19">
        <v>26.053037715484653</v>
      </c>
      <c r="M25" s="19">
        <v>22.371062267367389</v>
      </c>
      <c r="N25" s="19">
        <v>10.430616217961019</v>
      </c>
      <c r="O25" s="19">
        <v>4.7465628372857713</v>
      </c>
      <c r="P25" s="19">
        <v>1.3038522448732552</v>
      </c>
      <c r="Q25" s="1"/>
    </row>
    <row r="26" spans="1:17" x14ac:dyDescent="0.2">
      <c r="A26" s="16">
        <v>120314826500</v>
      </c>
      <c r="B26" s="34" t="s">
        <v>27</v>
      </c>
      <c r="C26" s="34">
        <v>24</v>
      </c>
      <c r="D26" s="35">
        <f t="shared" si="0"/>
        <v>60.96</v>
      </c>
      <c r="E26" s="38">
        <v>63</v>
      </c>
      <c r="F26" s="3">
        <v>14</v>
      </c>
      <c r="G26" s="3">
        <v>23</v>
      </c>
      <c r="H26" s="3">
        <v>63</v>
      </c>
      <c r="I26" s="3">
        <v>9.076112174525548</v>
      </c>
      <c r="J26" s="3">
        <v>27.923887825474459</v>
      </c>
      <c r="K26" s="3">
        <v>0.4593052389318194</v>
      </c>
      <c r="L26" s="3">
        <v>0.99487836617094627</v>
      </c>
      <c r="M26" s="3">
        <v>2.2510117912983962</v>
      </c>
      <c r="N26" s="3">
        <v>17.714008285347024</v>
      </c>
      <c r="O26" s="3">
        <v>35.974801720741645</v>
      </c>
      <c r="P26" s="3">
        <v>6.5415242332472339</v>
      </c>
      <c r="Q26" s="1"/>
    </row>
    <row r="27" spans="1:17" x14ac:dyDescent="0.2">
      <c r="A27" s="16">
        <v>120314826500</v>
      </c>
      <c r="B27" s="6" t="s">
        <v>28</v>
      </c>
      <c r="C27" s="6">
        <v>30</v>
      </c>
      <c r="D27" s="30">
        <f t="shared" si="0"/>
        <v>76.2</v>
      </c>
      <c r="E27" s="3">
        <v>61.09</v>
      </c>
      <c r="F27" s="3">
        <v>12.289999999999992</v>
      </c>
      <c r="G27" s="3">
        <v>26.62</v>
      </c>
      <c r="H27" s="3">
        <v>61.09</v>
      </c>
      <c r="I27" s="3">
        <v>8.8887034952294641</v>
      </c>
      <c r="J27" s="3">
        <v>30.02129650477054</v>
      </c>
      <c r="K27" s="3">
        <v>0.20654725953838329</v>
      </c>
      <c r="L27" s="52" t="s">
        <v>78</v>
      </c>
      <c r="M27" s="52"/>
      <c r="N27" s="52"/>
      <c r="O27" s="52"/>
      <c r="P27" s="52"/>
      <c r="Q27" s="1"/>
    </row>
    <row r="28" spans="1:17" x14ac:dyDescent="0.2">
      <c r="A28" s="16">
        <v>120314826500</v>
      </c>
      <c r="B28" s="34" t="s">
        <v>29</v>
      </c>
      <c r="C28" s="34">
        <v>36</v>
      </c>
      <c r="D28" s="35">
        <f t="shared" si="0"/>
        <v>91.44</v>
      </c>
      <c r="E28" s="38">
        <v>60.65</v>
      </c>
      <c r="F28" s="3">
        <v>12.930000000000007</v>
      </c>
      <c r="G28" s="3">
        <v>26.42</v>
      </c>
      <c r="H28" s="3">
        <v>60.65</v>
      </c>
      <c r="I28" s="3">
        <v>8.9430795819756952</v>
      </c>
      <c r="J28" s="3">
        <v>30.406920418024313</v>
      </c>
      <c r="K28" s="3">
        <v>0.13694230850799197</v>
      </c>
      <c r="L28" s="52"/>
      <c r="M28" s="52"/>
      <c r="N28" s="52"/>
      <c r="O28" s="52"/>
      <c r="P28" s="52"/>
      <c r="Q28" s="1"/>
    </row>
    <row r="29" spans="1:17" x14ac:dyDescent="0.2">
      <c r="A29" s="20">
        <v>120314826500</v>
      </c>
      <c r="B29" s="21" t="s">
        <v>30</v>
      </c>
      <c r="C29" s="21">
        <v>58</v>
      </c>
      <c r="D29" s="31">
        <f t="shared" si="0"/>
        <v>147.32</v>
      </c>
      <c r="E29" s="22">
        <v>77</v>
      </c>
      <c r="F29" s="22">
        <v>10</v>
      </c>
      <c r="G29" s="22">
        <v>13</v>
      </c>
      <c r="H29" s="22">
        <v>77</v>
      </c>
      <c r="I29" s="22">
        <v>8.7629677907746384</v>
      </c>
      <c r="J29" s="22">
        <v>14.237032209225362</v>
      </c>
      <c r="K29" s="22">
        <v>0.50888279384104262</v>
      </c>
      <c r="L29" s="22">
        <v>0.94241282782546865</v>
      </c>
      <c r="M29" s="22">
        <v>1.5678543308281903</v>
      </c>
      <c r="N29" s="22">
        <v>17.611542128241819</v>
      </c>
      <c r="O29" s="22">
        <v>46.106576041744674</v>
      </c>
      <c r="P29" s="22">
        <v>10.617122523788034</v>
      </c>
      <c r="Q29" s="1"/>
    </row>
    <row r="30" spans="1:17" x14ac:dyDescent="0.2">
      <c r="A30" s="15">
        <v>120314826600</v>
      </c>
      <c r="B30" s="32" t="s">
        <v>31</v>
      </c>
      <c r="C30" s="32">
        <v>18</v>
      </c>
      <c r="D30" s="33">
        <f t="shared" si="0"/>
        <v>45.72</v>
      </c>
      <c r="E30" s="38">
        <v>55.98</v>
      </c>
      <c r="F30" s="2">
        <v>20.170000000000002</v>
      </c>
      <c r="G30" s="2">
        <v>23.85</v>
      </c>
      <c r="H30" s="2">
        <v>55.98</v>
      </c>
      <c r="I30" s="2">
        <v>15.437881873727093</v>
      </c>
      <c r="J30" s="2">
        <v>28.582118126272917</v>
      </c>
      <c r="K30" s="2">
        <v>0.64288706273258789</v>
      </c>
      <c r="L30" s="42" t="s">
        <v>78</v>
      </c>
      <c r="M30" s="42"/>
      <c r="N30" s="42"/>
      <c r="O30" s="42"/>
      <c r="P30" s="42"/>
      <c r="Q30" s="1"/>
    </row>
    <row r="31" spans="1:17" x14ac:dyDescent="0.2">
      <c r="A31" s="15">
        <v>120314826600</v>
      </c>
      <c r="B31" s="5" t="s">
        <v>32</v>
      </c>
      <c r="C31" s="5">
        <v>24</v>
      </c>
      <c r="D31" s="28">
        <f t="shared" si="0"/>
        <v>60.96</v>
      </c>
      <c r="E31" s="2">
        <v>59.91</v>
      </c>
      <c r="F31" s="2">
        <v>17.960000000000008</v>
      </c>
      <c r="G31" s="2">
        <v>22.13</v>
      </c>
      <c r="H31" s="2">
        <v>59.91</v>
      </c>
      <c r="I31" s="2">
        <v>13.734710814174363</v>
      </c>
      <c r="J31" s="2">
        <v>26.355289185825637</v>
      </c>
      <c r="K31" s="2">
        <v>1.8266436778837436</v>
      </c>
      <c r="L31" s="43"/>
      <c r="M31" s="43"/>
      <c r="N31" s="43"/>
      <c r="O31" s="43"/>
      <c r="P31" s="43"/>
      <c r="Q31" s="1"/>
    </row>
    <row r="32" spans="1:17" x14ac:dyDescent="0.2">
      <c r="A32" s="15">
        <v>120314826600</v>
      </c>
      <c r="B32" s="32" t="s">
        <v>33</v>
      </c>
      <c r="C32" s="32">
        <v>32</v>
      </c>
      <c r="D32" s="33">
        <f t="shared" si="0"/>
        <v>81.28</v>
      </c>
      <c r="E32" s="38">
        <v>57.7</v>
      </c>
      <c r="F32" s="2">
        <v>21.36</v>
      </c>
      <c r="G32" s="2">
        <v>20.94</v>
      </c>
      <c r="H32" s="2">
        <v>57.7</v>
      </c>
      <c r="I32" s="2">
        <v>17.852493803575385</v>
      </c>
      <c r="J32" s="2">
        <v>24.447506196424605</v>
      </c>
      <c r="K32" s="2">
        <v>1.3909414229338914</v>
      </c>
      <c r="L32" s="43"/>
      <c r="M32" s="43"/>
      <c r="N32" s="43"/>
      <c r="O32" s="43"/>
      <c r="P32" s="43"/>
      <c r="Q32" s="1"/>
    </row>
    <row r="33" spans="1:17" x14ac:dyDescent="0.2">
      <c r="A33" s="15">
        <v>120314826600</v>
      </c>
      <c r="B33" s="5" t="s">
        <v>34</v>
      </c>
      <c r="C33" s="5">
        <v>48</v>
      </c>
      <c r="D33" s="28">
        <f t="shared" si="0"/>
        <v>121.92</v>
      </c>
      <c r="E33" s="2">
        <v>47.9</v>
      </c>
      <c r="F33" s="2">
        <v>26.049999999999997</v>
      </c>
      <c r="G33" s="2">
        <v>26.05</v>
      </c>
      <c r="H33" s="2">
        <v>47.9</v>
      </c>
      <c r="I33" s="2">
        <v>18.518220110451011</v>
      </c>
      <c r="J33" s="2">
        <v>33.58177988954899</v>
      </c>
      <c r="K33" s="2">
        <v>0.49280484520010537</v>
      </c>
      <c r="L33" s="43"/>
      <c r="M33" s="43"/>
      <c r="N33" s="43"/>
      <c r="O33" s="43"/>
      <c r="P33" s="43"/>
      <c r="Q33" s="1"/>
    </row>
    <row r="34" spans="1:17" x14ac:dyDescent="0.2">
      <c r="A34" s="17">
        <v>120314826600</v>
      </c>
      <c r="B34" s="18" t="s">
        <v>35</v>
      </c>
      <c r="C34" s="18">
        <v>53</v>
      </c>
      <c r="D34" s="29">
        <f t="shared" si="0"/>
        <v>134.62</v>
      </c>
      <c r="E34" s="19">
        <v>62</v>
      </c>
      <c r="F34" s="19">
        <v>21</v>
      </c>
      <c r="G34" s="19">
        <v>17</v>
      </c>
      <c r="H34" s="19">
        <v>62</v>
      </c>
      <c r="I34" s="19">
        <v>16.721146042322943</v>
      </c>
      <c r="J34" s="19">
        <v>21.27885395767705</v>
      </c>
      <c r="K34" s="19">
        <v>6.3960952065571841E-2</v>
      </c>
      <c r="L34" s="19">
        <v>4.8627817671783697</v>
      </c>
      <c r="M34" s="19">
        <v>5.4494657431027607</v>
      </c>
      <c r="N34" s="19">
        <v>23.400860621136069</v>
      </c>
      <c r="O34" s="19">
        <v>22.731110364674588</v>
      </c>
      <c r="P34" s="19">
        <v>5.4730692763701345</v>
      </c>
      <c r="Q34" s="1"/>
    </row>
    <row r="35" spans="1:17" x14ac:dyDescent="0.2">
      <c r="A35" s="16">
        <v>120314826700</v>
      </c>
      <c r="B35" s="34" t="s">
        <v>36</v>
      </c>
      <c r="C35" s="34">
        <v>18</v>
      </c>
      <c r="D35" s="35">
        <f t="shared" si="0"/>
        <v>45.72</v>
      </c>
      <c r="E35" s="36">
        <v>85</v>
      </c>
      <c r="F35" s="3">
        <v>8</v>
      </c>
      <c r="G35" s="3">
        <v>7</v>
      </c>
      <c r="H35" s="3">
        <v>85</v>
      </c>
      <c r="I35" s="3">
        <v>7.0719502517173822</v>
      </c>
      <c r="J35" s="3">
        <v>7.9280497482826187</v>
      </c>
      <c r="K35" s="3">
        <v>2.524339906568609</v>
      </c>
      <c r="L35" s="3">
        <v>1.2939265431639739</v>
      </c>
      <c r="M35" s="3">
        <v>1.7291620167150186</v>
      </c>
      <c r="N35" s="3">
        <v>5.5295158263687521</v>
      </c>
      <c r="O35" s="3">
        <v>60.880680174259524</v>
      </c>
      <c r="P35" s="3">
        <v>15.161942315799925</v>
      </c>
      <c r="Q35" s="1"/>
    </row>
    <row r="36" spans="1:17" x14ac:dyDescent="0.2">
      <c r="A36" s="16">
        <v>120314826700</v>
      </c>
      <c r="B36" s="6" t="s">
        <v>37</v>
      </c>
      <c r="C36" s="6">
        <v>30</v>
      </c>
      <c r="D36" s="30">
        <f t="shared" si="0"/>
        <v>76.2</v>
      </c>
      <c r="E36" s="3">
        <v>83</v>
      </c>
      <c r="F36" s="3">
        <v>8</v>
      </c>
      <c r="G36" s="3">
        <v>9</v>
      </c>
      <c r="H36" s="3">
        <v>83</v>
      </c>
      <c r="I36" s="3">
        <v>6.2838492402973714</v>
      </c>
      <c r="J36" s="3">
        <v>10.716150759702625</v>
      </c>
      <c r="K36" s="3">
        <v>0</v>
      </c>
      <c r="L36" s="3">
        <v>0.14398804718469924</v>
      </c>
      <c r="M36" s="3">
        <v>1.1858429827414823</v>
      </c>
      <c r="N36" s="3">
        <v>11.181665923632091</v>
      </c>
      <c r="O36" s="3">
        <v>60.703312327545675</v>
      </c>
      <c r="P36" s="3">
        <v>9.5024078335923878</v>
      </c>
      <c r="Q36" s="1"/>
    </row>
    <row r="37" spans="1:17" x14ac:dyDescent="0.2">
      <c r="A37" s="16">
        <v>120314826700</v>
      </c>
      <c r="B37" s="34" t="s">
        <v>38</v>
      </c>
      <c r="C37" s="34">
        <v>36</v>
      </c>
      <c r="D37" s="35">
        <f t="shared" si="0"/>
        <v>91.44</v>
      </c>
      <c r="E37" s="36">
        <v>83</v>
      </c>
      <c r="F37" s="3">
        <v>6</v>
      </c>
      <c r="G37" s="3">
        <v>11</v>
      </c>
      <c r="H37" s="3">
        <v>83</v>
      </c>
      <c r="I37" s="3">
        <v>5.198856784777476</v>
      </c>
      <c r="J37" s="3">
        <v>11.80114321522252</v>
      </c>
      <c r="K37" s="3">
        <v>0.25242710666448592</v>
      </c>
      <c r="L37" s="3">
        <v>8.5158688395528995E-2</v>
      </c>
      <c r="M37" s="3">
        <v>1.3199596701305738</v>
      </c>
      <c r="N37" s="3">
        <v>9.8641477904935613</v>
      </c>
      <c r="O37" s="3">
        <v>59.61429541227654</v>
      </c>
      <c r="P37" s="3">
        <v>11.855736361554882</v>
      </c>
      <c r="Q37" s="1"/>
    </row>
    <row r="38" spans="1:17" x14ac:dyDescent="0.2">
      <c r="A38" s="20">
        <v>120314826700</v>
      </c>
      <c r="B38" s="21" t="s">
        <v>39</v>
      </c>
      <c r="C38" s="21">
        <v>54</v>
      </c>
      <c r="D38" s="31">
        <f t="shared" si="0"/>
        <v>137.16</v>
      </c>
      <c r="E38" s="22">
        <v>91</v>
      </c>
      <c r="F38" s="22">
        <v>5</v>
      </c>
      <c r="G38" s="22">
        <v>4</v>
      </c>
      <c r="H38" s="22">
        <v>91</v>
      </c>
      <c r="I38" s="22">
        <v>3.3980348345446743</v>
      </c>
      <c r="J38" s="22">
        <v>5.6019651654553204</v>
      </c>
      <c r="K38" s="22">
        <v>0</v>
      </c>
      <c r="L38" s="22">
        <v>9.1557074147577064E-2</v>
      </c>
      <c r="M38" s="22">
        <v>0.18915301914320468</v>
      </c>
      <c r="N38" s="22">
        <v>1.5044580503018374</v>
      </c>
      <c r="O38" s="22">
        <v>69.056630972394544</v>
      </c>
      <c r="P38" s="22">
        <v>20.056453702314823</v>
      </c>
      <c r="Q38" s="1"/>
    </row>
    <row r="39" spans="1:17" x14ac:dyDescent="0.2">
      <c r="A39" s="15">
        <v>120314826800</v>
      </c>
      <c r="B39" s="32" t="s">
        <v>40</v>
      </c>
      <c r="C39" s="32">
        <v>18</v>
      </c>
      <c r="D39" s="33">
        <f t="shared" si="0"/>
        <v>45.72</v>
      </c>
      <c r="E39" s="36">
        <v>87</v>
      </c>
      <c r="F39" s="2">
        <v>7</v>
      </c>
      <c r="G39" s="2">
        <v>6</v>
      </c>
      <c r="H39" s="2">
        <v>87</v>
      </c>
      <c r="I39" s="2">
        <v>6.9212602211638483</v>
      </c>
      <c r="J39" s="2">
        <v>6.0787397788361526</v>
      </c>
      <c r="K39" s="2">
        <v>0</v>
      </c>
      <c r="L39" s="2">
        <v>0.16830732918308333</v>
      </c>
      <c r="M39" s="2">
        <v>0.4554316181347019</v>
      </c>
      <c r="N39" s="2">
        <v>1.8876468431355471</v>
      </c>
      <c r="O39" s="2">
        <v>78.012450735042179</v>
      </c>
      <c r="P39" s="2">
        <v>6.8382867115352681</v>
      </c>
      <c r="Q39" s="1"/>
    </row>
    <row r="40" spans="1:17" x14ac:dyDescent="0.2">
      <c r="A40" s="15">
        <v>120314826800</v>
      </c>
      <c r="B40" s="5" t="s">
        <v>41</v>
      </c>
      <c r="C40" s="5">
        <v>24</v>
      </c>
      <c r="D40" s="28">
        <f t="shared" si="0"/>
        <v>60.96</v>
      </c>
      <c r="E40" s="2">
        <v>89</v>
      </c>
      <c r="F40" s="2">
        <v>5</v>
      </c>
      <c r="G40" s="2">
        <v>6</v>
      </c>
      <c r="H40" s="2">
        <v>89</v>
      </c>
      <c r="I40" s="2">
        <v>5.0670620928943748</v>
      </c>
      <c r="J40" s="2">
        <v>5.9329379071056234</v>
      </c>
      <c r="K40" s="2">
        <v>0</v>
      </c>
      <c r="L40" s="2">
        <v>0.14115672211202177</v>
      </c>
      <c r="M40" s="2">
        <v>0.5108146529914116</v>
      </c>
      <c r="N40" s="2">
        <v>1.9286064237352094</v>
      </c>
      <c r="O40" s="2">
        <v>73.298087657722064</v>
      </c>
      <c r="P40" s="2">
        <v>12.868352783377645</v>
      </c>
      <c r="Q40" s="1"/>
    </row>
    <row r="41" spans="1:17" x14ac:dyDescent="0.2">
      <c r="A41" s="15">
        <v>120314826800</v>
      </c>
      <c r="B41" s="32" t="s">
        <v>42</v>
      </c>
      <c r="C41" s="32">
        <v>36</v>
      </c>
      <c r="D41" s="33">
        <f t="shared" si="0"/>
        <v>91.44</v>
      </c>
      <c r="E41" s="36">
        <v>95</v>
      </c>
      <c r="F41" s="2">
        <v>1</v>
      </c>
      <c r="G41" s="2">
        <v>4</v>
      </c>
      <c r="H41" s="2">
        <v>95</v>
      </c>
      <c r="I41" s="2">
        <v>1.1306180459194479</v>
      </c>
      <c r="J41" s="2">
        <v>3.8693819540805516</v>
      </c>
      <c r="K41" s="2">
        <v>3.4628505394142438E-2</v>
      </c>
      <c r="L41" s="2">
        <v>2.1971974845058823E-2</v>
      </c>
      <c r="M41" s="2">
        <v>0.12727909752588504</v>
      </c>
      <c r="N41" s="2">
        <v>1.2266696226560816</v>
      </c>
      <c r="O41" s="2">
        <v>84.184532917383407</v>
      </c>
      <c r="P41" s="2">
        <v>9.1136188634352777</v>
      </c>
      <c r="Q41" s="1"/>
    </row>
    <row r="42" spans="1:17" x14ac:dyDescent="0.2">
      <c r="A42" s="15">
        <v>120314826800</v>
      </c>
      <c r="B42" s="5" t="s">
        <v>43</v>
      </c>
      <c r="C42" s="5">
        <v>45</v>
      </c>
      <c r="D42" s="28">
        <f t="shared" si="0"/>
        <v>114.3</v>
      </c>
      <c r="E42" s="2">
        <v>94</v>
      </c>
      <c r="F42" s="2">
        <v>2</v>
      </c>
      <c r="G42" s="2">
        <v>4</v>
      </c>
      <c r="H42" s="2">
        <v>94</v>
      </c>
      <c r="I42" s="2">
        <v>2.0607557278078303</v>
      </c>
      <c r="J42" s="2">
        <v>3.9392442721921652</v>
      </c>
      <c r="K42" s="2">
        <v>0.16378416843277308</v>
      </c>
      <c r="L42" s="2">
        <v>0.4088731873320901</v>
      </c>
      <c r="M42" s="2">
        <v>0.38001382924942773</v>
      </c>
      <c r="N42" s="2">
        <v>1.8528095262997768</v>
      </c>
      <c r="O42" s="2">
        <v>76.083145941192754</v>
      </c>
      <c r="P42" s="2">
        <v>15.026622273613821</v>
      </c>
      <c r="Q42" s="1"/>
    </row>
    <row r="43" spans="1:17" x14ac:dyDescent="0.2">
      <c r="A43" s="15">
        <v>120314826800</v>
      </c>
      <c r="B43" s="5" t="s">
        <v>44</v>
      </c>
      <c r="C43" s="5">
        <v>60</v>
      </c>
      <c r="D43" s="28">
        <f t="shared" si="0"/>
        <v>152.4</v>
      </c>
      <c r="E43" s="2">
        <v>97</v>
      </c>
      <c r="F43" s="2">
        <v>1</v>
      </c>
      <c r="G43" s="2">
        <v>2</v>
      </c>
      <c r="H43" s="2">
        <v>97</v>
      </c>
      <c r="I43" s="2">
        <v>1.1341012401943402</v>
      </c>
      <c r="J43" s="2">
        <v>1.865898759805664</v>
      </c>
      <c r="K43" s="2">
        <v>2.8133901742352006E-2</v>
      </c>
      <c r="L43" s="2">
        <v>3.7326996212583445E-2</v>
      </c>
      <c r="M43" s="2">
        <v>9.3024346582142356E-2</v>
      </c>
      <c r="N43" s="2">
        <v>0.39281289208003323</v>
      </c>
      <c r="O43" s="2">
        <v>84.624599858509171</v>
      </c>
      <c r="P43" s="2">
        <v>12.115053137226555</v>
      </c>
      <c r="Q43" s="1"/>
    </row>
    <row r="44" spans="1:17" x14ac:dyDescent="0.2">
      <c r="A44" s="17">
        <v>120314826800</v>
      </c>
      <c r="B44" s="18" t="s">
        <v>45</v>
      </c>
      <c r="C44" s="18">
        <v>80</v>
      </c>
      <c r="D44" s="29">
        <f t="shared" si="0"/>
        <v>203.2</v>
      </c>
      <c r="E44" s="19">
        <v>96</v>
      </c>
      <c r="F44" s="19">
        <v>1</v>
      </c>
      <c r="G44" s="19">
        <v>3</v>
      </c>
      <c r="H44" s="19">
        <v>96</v>
      </c>
      <c r="I44" s="19">
        <v>1.0648909297802476</v>
      </c>
      <c r="J44" s="19">
        <v>2.9351090702197529</v>
      </c>
      <c r="K44" s="19">
        <v>2.9044672319610117E-2</v>
      </c>
      <c r="L44" s="19">
        <v>2.9860141553205065E-2</v>
      </c>
      <c r="M44" s="19">
        <v>0.142642703230526</v>
      </c>
      <c r="N44" s="19">
        <v>0.91093607508614771</v>
      </c>
      <c r="O44" s="19">
        <v>83.176231327323634</v>
      </c>
      <c r="P44" s="19">
        <v>11.589568319196824</v>
      </c>
      <c r="Q44" s="1"/>
    </row>
    <row r="45" spans="1:17" x14ac:dyDescent="0.2">
      <c r="A45" s="16">
        <v>120314826900</v>
      </c>
      <c r="B45" s="34" t="s">
        <v>46</v>
      </c>
      <c r="C45" s="34">
        <v>36</v>
      </c>
      <c r="D45" s="35">
        <f t="shared" si="0"/>
        <v>91.44</v>
      </c>
      <c r="E45" s="36">
        <v>86</v>
      </c>
      <c r="F45" s="3">
        <v>8</v>
      </c>
      <c r="G45" s="3">
        <v>6</v>
      </c>
      <c r="H45" s="3">
        <v>86</v>
      </c>
      <c r="I45" s="3">
        <v>6.158886463396442</v>
      </c>
      <c r="J45" s="3">
        <v>7.8411135366035554</v>
      </c>
      <c r="K45" s="3">
        <v>1.8449532677261554E-2</v>
      </c>
      <c r="L45" s="3">
        <v>6.3211125158011611E-2</v>
      </c>
      <c r="M45" s="3">
        <v>0.11091393078969836</v>
      </c>
      <c r="N45" s="3">
        <v>1.0486764925285119</v>
      </c>
      <c r="O45" s="3">
        <v>71.910899796625074</v>
      </c>
      <c r="P45" s="3">
        <v>12.771591899553188</v>
      </c>
      <c r="Q45" s="1"/>
    </row>
    <row r="46" spans="1:17" x14ac:dyDescent="0.2">
      <c r="A46" s="16">
        <v>120314826900</v>
      </c>
      <c r="B46" s="6" t="s">
        <v>47</v>
      </c>
      <c r="C46" s="6">
        <v>42</v>
      </c>
      <c r="D46" s="30">
        <f t="shared" si="0"/>
        <v>106.68</v>
      </c>
      <c r="E46" s="3">
        <v>88</v>
      </c>
      <c r="F46" s="3">
        <v>6</v>
      </c>
      <c r="G46" s="3">
        <v>6</v>
      </c>
      <c r="H46" s="3">
        <v>88</v>
      </c>
      <c r="I46" s="3">
        <v>6.0726404244157948</v>
      </c>
      <c r="J46" s="3">
        <v>5.9273595755842123</v>
      </c>
      <c r="K46" s="3">
        <v>0.9169543386160387</v>
      </c>
      <c r="L46" s="3">
        <v>1.1495254025912331</v>
      </c>
      <c r="M46" s="3">
        <v>1.0469846485801673</v>
      </c>
      <c r="N46" s="3">
        <v>3.5675472370413615</v>
      </c>
      <c r="O46" s="3">
        <v>68.1403105915889</v>
      </c>
      <c r="P46" s="3">
        <v>14.073619510456975</v>
      </c>
      <c r="Q46" s="1"/>
    </row>
    <row r="47" spans="1:17" x14ac:dyDescent="0.2">
      <c r="A47" s="16">
        <v>120314826900</v>
      </c>
      <c r="B47" s="34" t="s">
        <v>48</v>
      </c>
      <c r="C47" s="34">
        <v>51</v>
      </c>
      <c r="D47" s="35">
        <f t="shared" si="0"/>
        <v>129.54</v>
      </c>
      <c r="E47" s="36">
        <v>90</v>
      </c>
      <c r="F47" s="3">
        <v>4</v>
      </c>
      <c r="G47" s="3">
        <v>6</v>
      </c>
      <c r="H47" s="3">
        <v>90</v>
      </c>
      <c r="I47" s="3">
        <v>4.1710653208616009</v>
      </c>
      <c r="J47" s="3">
        <v>5.8289346791383965</v>
      </c>
      <c r="K47" s="3">
        <v>0.32094755204725001</v>
      </c>
      <c r="L47" s="3">
        <v>0.23788434771605885</v>
      </c>
      <c r="M47" s="3">
        <v>0.34962380400821907</v>
      </c>
      <c r="N47" s="3">
        <v>2.1014415168533942</v>
      </c>
      <c r="O47" s="3">
        <v>67.516522450091983</v>
      </c>
      <c r="P47" s="3">
        <v>20.284604677873087</v>
      </c>
      <c r="Q47" s="1"/>
    </row>
    <row r="48" spans="1:17" x14ac:dyDescent="0.2">
      <c r="A48" s="20">
        <v>120314826900</v>
      </c>
      <c r="B48" s="21" t="s">
        <v>49</v>
      </c>
      <c r="C48" s="21">
        <v>75</v>
      </c>
      <c r="D48" s="31">
        <f t="shared" si="0"/>
        <v>190.5</v>
      </c>
      <c r="E48" s="22">
        <v>87</v>
      </c>
      <c r="F48" s="22">
        <v>7</v>
      </c>
      <c r="G48" s="22">
        <v>6</v>
      </c>
      <c r="H48" s="22">
        <v>87</v>
      </c>
      <c r="I48" s="22">
        <v>7.0474948860010613</v>
      </c>
      <c r="J48" s="22">
        <v>5.9525051139989351</v>
      </c>
      <c r="K48" s="22">
        <v>0</v>
      </c>
      <c r="L48" s="22">
        <v>2.5048158065808863E-2</v>
      </c>
      <c r="M48" s="22">
        <v>8.2698680598210159E-2</v>
      </c>
      <c r="N48" s="22">
        <v>0.58584858587244459</v>
      </c>
      <c r="O48" s="22">
        <v>63.859682604054207</v>
      </c>
      <c r="P48" s="22">
        <v>22.679317974438945</v>
      </c>
      <c r="Q48" s="1"/>
    </row>
    <row r="49" spans="1:17" x14ac:dyDescent="0.2">
      <c r="A49" s="15">
        <v>120314827000</v>
      </c>
      <c r="B49" s="32" t="s">
        <v>50</v>
      </c>
      <c r="C49" s="32">
        <v>24</v>
      </c>
      <c r="D49" s="33">
        <f t="shared" si="0"/>
        <v>60.96</v>
      </c>
      <c r="E49" s="36">
        <v>81</v>
      </c>
      <c r="F49" s="2">
        <v>12</v>
      </c>
      <c r="G49" s="2">
        <v>7</v>
      </c>
      <c r="H49" s="2">
        <v>81</v>
      </c>
      <c r="I49" s="2">
        <v>10.937249622023373</v>
      </c>
      <c r="J49" s="2">
        <v>8.0627503779766254</v>
      </c>
      <c r="K49" s="2">
        <v>0</v>
      </c>
      <c r="L49" s="2">
        <v>6.1970000060540223E-2</v>
      </c>
      <c r="M49" s="2">
        <v>0.17178003274115294</v>
      </c>
      <c r="N49" s="2">
        <v>3.0399615664885538</v>
      </c>
      <c r="O49" s="2">
        <v>70.212817495321957</v>
      </c>
      <c r="P49" s="2">
        <v>7.3714021570404666</v>
      </c>
      <c r="Q49" s="1"/>
    </row>
    <row r="50" spans="1:17" x14ac:dyDescent="0.2">
      <c r="A50" s="17">
        <v>120314827000</v>
      </c>
      <c r="B50" s="18" t="s">
        <v>51</v>
      </c>
      <c r="C50" s="18">
        <v>71</v>
      </c>
      <c r="D50" s="29">
        <f t="shared" si="0"/>
        <v>180.34</v>
      </c>
      <c r="E50" s="19">
        <v>94</v>
      </c>
      <c r="F50" s="19">
        <v>2</v>
      </c>
      <c r="G50" s="19">
        <v>4</v>
      </c>
      <c r="H50" s="19">
        <v>94</v>
      </c>
      <c r="I50" s="19">
        <v>0.1214776080247475</v>
      </c>
      <c r="J50" s="19">
        <v>5.8785223919752578</v>
      </c>
      <c r="K50" s="19">
        <v>0</v>
      </c>
      <c r="L50" s="19">
        <v>3.9793545192183394E-2</v>
      </c>
      <c r="M50" s="19">
        <v>2.2570309299014251</v>
      </c>
      <c r="N50" s="19">
        <v>27.513551912890446</v>
      </c>
      <c r="O50" s="19">
        <v>60.066735249122281</v>
      </c>
      <c r="P50" s="19">
        <v>4.2051460423108562</v>
      </c>
      <c r="Q50" s="1"/>
    </row>
    <row r="51" spans="1:17" x14ac:dyDescent="0.2">
      <c r="A51" s="16">
        <v>120314827100</v>
      </c>
      <c r="B51" s="34" t="s">
        <v>52</v>
      </c>
      <c r="C51" s="34">
        <v>18</v>
      </c>
      <c r="D51" s="35">
        <f t="shared" si="0"/>
        <v>45.72</v>
      </c>
      <c r="E51" s="36">
        <v>91</v>
      </c>
      <c r="F51" s="3">
        <v>4</v>
      </c>
      <c r="G51" s="3">
        <v>5</v>
      </c>
      <c r="H51" s="3">
        <v>91</v>
      </c>
      <c r="I51" s="3">
        <v>3.0164967777389222</v>
      </c>
      <c r="J51" s="3">
        <v>5.9835032222610742</v>
      </c>
      <c r="K51" s="3">
        <v>0</v>
      </c>
      <c r="L51" s="3">
        <v>4.33631413298722E-2</v>
      </c>
      <c r="M51" s="3">
        <v>0.26197731927861739</v>
      </c>
      <c r="N51" s="3">
        <v>5.6543937652994902</v>
      </c>
      <c r="O51" s="3">
        <v>69.713543488035185</v>
      </c>
      <c r="P51" s="3">
        <v>15.630913723335143</v>
      </c>
      <c r="Q51" s="1"/>
    </row>
    <row r="52" spans="1:17" x14ac:dyDescent="0.2">
      <c r="A52" s="16">
        <v>120314827100</v>
      </c>
      <c r="B52" s="34" t="s">
        <v>53</v>
      </c>
      <c r="C52" s="34">
        <v>36</v>
      </c>
      <c r="D52" s="35">
        <f t="shared" si="0"/>
        <v>91.44</v>
      </c>
      <c r="E52" s="36">
        <v>96</v>
      </c>
      <c r="F52" s="3">
        <v>0</v>
      </c>
      <c r="G52" s="3">
        <v>4</v>
      </c>
      <c r="H52" s="3">
        <v>96</v>
      </c>
      <c r="I52" s="3">
        <v>-2.4641942521100191E-2</v>
      </c>
      <c r="J52" s="3">
        <v>4.0246419425211002</v>
      </c>
      <c r="K52" s="3">
        <v>0</v>
      </c>
      <c r="L52" s="3">
        <v>0</v>
      </c>
      <c r="M52" s="3">
        <v>1.9373548245178191E-2</v>
      </c>
      <c r="N52" s="3">
        <v>0.35054013856122473</v>
      </c>
      <c r="O52" s="3">
        <v>85.046042448251427</v>
      </c>
      <c r="P52" s="3">
        <v>10.303902357316849</v>
      </c>
      <c r="Q52" s="1"/>
    </row>
    <row r="53" spans="1:17" x14ac:dyDescent="0.2">
      <c r="A53" s="20">
        <v>120314827100</v>
      </c>
      <c r="B53" s="21" t="s">
        <v>54</v>
      </c>
      <c r="C53" s="21">
        <v>48</v>
      </c>
      <c r="D53" s="31">
        <f t="shared" si="0"/>
        <v>121.92</v>
      </c>
      <c r="E53" s="22">
        <v>93</v>
      </c>
      <c r="F53" s="22">
        <v>3</v>
      </c>
      <c r="G53" s="22">
        <v>4</v>
      </c>
      <c r="H53" s="22">
        <v>93</v>
      </c>
      <c r="I53" s="22">
        <v>3.0370432045529583</v>
      </c>
      <c r="J53" s="22">
        <v>3.9629567954470453</v>
      </c>
      <c r="K53" s="22">
        <v>8.6366244497877873E-2</v>
      </c>
      <c r="L53" s="22">
        <v>0.15320904390402043</v>
      </c>
      <c r="M53" s="22">
        <v>0.51665825441048607</v>
      </c>
      <c r="N53" s="22">
        <v>2.5411637528465705</v>
      </c>
      <c r="O53" s="22">
        <v>73.807811077947832</v>
      </c>
      <c r="P53" s="22">
        <v>15.563535055262559</v>
      </c>
      <c r="Q53" s="1"/>
    </row>
    <row r="54" spans="1:17" x14ac:dyDescent="0.2">
      <c r="A54" s="15">
        <v>120314827200</v>
      </c>
      <c r="B54" s="32" t="s">
        <v>55</v>
      </c>
      <c r="C54" s="32">
        <v>24</v>
      </c>
      <c r="D54" s="33">
        <f t="shared" si="0"/>
        <v>60.96</v>
      </c>
      <c r="E54" s="37">
        <v>7.04</v>
      </c>
      <c r="F54" s="2">
        <v>41.410000000000004</v>
      </c>
      <c r="G54" s="2">
        <v>51.55</v>
      </c>
      <c r="H54" s="2">
        <v>7.04</v>
      </c>
      <c r="I54" s="2">
        <v>31.556301156451568</v>
      </c>
      <c r="J54" s="2">
        <v>61.403698843548426</v>
      </c>
      <c r="K54" s="2">
        <v>0.85188177171922796</v>
      </c>
      <c r="L54" s="42" t="s">
        <v>78</v>
      </c>
      <c r="M54" s="42"/>
      <c r="N54" s="42"/>
      <c r="O54" s="42"/>
      <c r="P54" s="42"/>
      <c r="Q54" s="1"/>
    </row>
    <row r="55" spans="1:17" x14ac:dyDescent="0.2">
      <c r="A55" s="15">
        <v>120314827200</v>
      </c>
      <c r="B55" s="32" t="s">
        <v>56</v>
      </c>
      <c r="C55" s="32">
        <v>36</v>
      </c>
      <c r="D55" s="33">
        <f t="shared" si="0"/>
        <v>91.44</v>
      </c>
      <c r="E55" s="37">
        <v>5.34</v>
      </c>
      <c r="F55" s="2">
        <v>52.86</v>
      </c>
      <c r="G55" s="2">
        <v>41.8</v>
      </c>
      <c r="H55" s="2">
        <v>5.34</v>
      </c>
      <c r="I55" s="2">
        <v>41.567030021021324</v>
      </c>
      <c r="J55" s="2">
        <v>53.09296997897868</v>
      </c>
      <c r="K55" s="2">
        <v>0.57203997704667642</v>
      </c>
      <c r="L55" s="43"/>
      <c r="M55" s="43"/>
      <c r="N55" s="43"/>
      <c r="O55" s="43"/>
      <c r="P55" s="43"/>
      <c r="Q55" s="1"/>
    </row>
    <row r="56" spans="1:17" x14ac:dyDescent="0.2">
      <c r="A56" s="17">
        <v>120314827200</v>
      </c>
      <c r="B56" s="18" t="s">
        <v>57</v>
      </c>
      <c r="C56" s="18">
        <v>48</v>
      </c>
      <c r="D56" s="29">
        <f t="shared" si="0"/>
        <v>121.92</v>
      </c>
      <c r="E56" s="19">
        <v>5.14</v>
      </c>
      <c r="F56" s="19">
        <v>49.7</v>
      </c>
      <c r="G56" s="19">
        <v>45.16</v>
      </c>
      <c r="H56" s="19">
        <v>5.14</v>
      </c>
      <c r="I56" s="19">
        <v>39.02336397200682</v>
      </c>
      <c r="J56" s="19">
        <v>55.83663602799318</v>
      </c>
      <c r="K56" s="19">
        <v>0.22754488591350203</v>
      </c>
      <c r="L56" s="44"/>
      <c r="M56" s="44"/>
      <c r="N56" s="44"/>
      <c r="O56" s="44"/>
      <c r="P56" s="44"/>
      <c r="Q56" s="1"/>
    </row>
    <row r="57" spans="1:17" ht="15.75" x14ac:dyDescent="0.2">
      <c r="B57" s="7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7" x14ac:dyDescent="0.2">
      <c r="A58" s="45" t="s">
        <v>83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7" ht="15.75" x14ac:dyDescent="0.2">
      <c r="B59" s="7"/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7" ht="18" customHeight="1" x14ac:dyDescent="0.2">
      <c r="A60" s="39" t="s">
        <v>80</v>
      </c>
      <c r="B60" s="39"/>
      <c r="C60" s="39"/>
      <c r="D60" s="39"/>
      <c r="E60" s="39"/>
      <c r="F60" s="39"/>
      <c r="G60" s="39"/>
      <c r="H60" s="39"/>
      <c r="I60" s="8"/>
      <c r="J60" s="8"/>
      <c r="K60" s="8"/>
      <c r="L60" s="8"/>
      <c r="M60" s="8"/>
      <c r="N60" s="8"/>
      <c r="O60" s="8"/>
      <c r="P60" s="8"/>
    </row>
    <row r="61" spans="1:17" ht="18" customHeight="1" x14ac:dyDescent="0.2">
      <c r="A61" s="40" t="s">
        <v>81</v>
      </c>
      <c r="B61" s="40"/>
      <c r="C61" s="40"/>
      <c r="D61" s="40"/>
      <c r="E61" s="40"/>
      <c r="F61" s="40"/>
      <c r="G61" s="40"/>
      <c r="H61" s="40"/>
      <c r="I61" s="8"/>
      <c r="J61" s="8"/>
      <c r="K61" s="8"/>
      <c r="L61" s="8"/>
      <c r="M61" s="8"/>
      <c r="N61" s="8"/>
      <c r="O61" s="8"/>
      <c r="P61" s="8"/>
    </row>
    <row r="62" spans="1:17" ht="18" customHeight="1" x14ac:dyDescent="0.2">
      <c r="A62" s="41" t="s">
        <v>82</v>
      </c>
      <c r="B62" s="41"/>
      <c r="C62" s="41"/>
      <c r="D62" s="41"/>
      <c r="E62" s="41"/>
      <c r="F62" s="41"/>
      <c r="G62" s="41"/>
      <c r="H62" s="41"/>
      <c r="I62" s="8"/>
      <c r="J62" s="8"/>
      <c r="K62" s="8"/>
      <c r="L62" s="8"/>
      <c r="M62" s="8"/>
      <c r="N62" s="8"/>
      <c r="O62" s="8"/>
      <c r="P62" s="8"/>
    </row>
    <row r="63" spans="1:17" ht="15.75" x14ac:dyDescent="0.2">
      <c r="B63" s="7"/>
      <c r="C63" s="7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7" ht="15.75" x14ac:dyDescent="0.2">
      <c r="B64" s="7"/>
      <c r="C64" s="7"/>
      <c r="D64" s="7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2:16" ht="15.75" x14ac:dyDescent="0.2">
      <c r="B65" s="7"/>
      <c r="C65" s="7"/>
      <c r="D65" s="7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2:16" ht="15.75" x14ac:dyDescent="0.2"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2:16" ht="15.75" x14ac:dyDescent="0.2">
      <c r="B67" s="7"/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2:16" ht="15.75" x14ac:dyDescent="0.2">
      <c r="B68" s="7"/>
      <c r="C68" s="7"/>
      <c r="D68" s="7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2:16" ht="15.75" x14ac:dyDescent="0.2">
      <c r="B69" s="7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2:16" ht="15.75" x14ac:dyDescent="0.2">
      <c r="B70" s="7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2:16" ht="15.75" x14ac:dyDescent="0.2">
      <c r="B71" s="7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2:16" ht="15.75" x14ac:dyDescent="0.2">
      <c r="B72" s="7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2:16" ht="15.75" x14ac:dyDescent="0.2">
      <c r="B73" s="7"/>
      <c r="C73" s="7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2:16" ht="15.75" x14ac:dyDescent="0.2">
      <c r="B74" s="7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 ht="15.75" x14ac:dyDescent="0.2">
      <c r="B75" s="7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 ht="15.75" x14ac:dyDescent="0.2">
      <c r="B76" s="7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2:16" ht="15.75" x14ac:dyDescent="0.2">
      <c r="B77" s="7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2:16" ht="15.75" x14ac:dyDescent="0.2">
      <c r="B78" s="7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2:16" ht="15.75" x14ac:dyDescent="0.2">
      <c r="B79" s="7"/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2:16" ht="15.75" x14ac:dyDescent="0.2">
      <c r="B80" s="7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2:16" ht="15.75" x14ac:dyDescent="0.2">
      <c r="B81" s="7"/>
      <c r="C81" s="7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2:16" ht="15.75" x14ac:dyDescent="0.2">
      <c r="B82" s="7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2:16" ht="15.75" x14ac:dyDescent="0.2">
      <c r="B83" s="7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2:16" ht="15.75" x14ac:dyDescent="0.2">
      <c r="B84" s="7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2:16" ht="15.75" x14ac:dyDescent="0.2">
      <c r="B85" s="7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2:16" ht="15.75" x14ac:dyDescent="0.2">
      <c r="B86" s="7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2:16" ht="15.75" x14ac:dyDescent="0.2">
      <c r="B87" s="7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16" ht="15.75" x14ac:dyDescent="0.2">
      <c r="B88" s="7"/>
      <c r="C88" s="7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2:16" ht="15.75" x14ac:dyDescent="0.2">
      <c r="B89" s="7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16" ht="15.75" x14ac:dyDescent="0.2">
      <c r="B90" s="7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16" ht="15.75" x14ac:dyDescent="0.2">
      <c r="B91" s="7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16" ht="15.75" x14ac:dyDescent="0.2">
      <c r="B92" s="7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16" ht="15.75" x14ac:dyDescent="0.2">
      <c r="B93" s="7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16" ht="15.75" x14ac:dyDescent="0.2">
      <c r="B94" s="7"/>
      <c r="C94" s="7"/>
      <c r="D94" s="7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16" ht="15.75" x14ac:dyDescent="0.2">
      <c r="B95" s="7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16" ht="15.75" x14ac:dyDescent="0.2">
      <c r="B96" s="7"/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2:16" ht="15.75" x14ac:dyDescent="0.2">
      <c r="B97" s="7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2:16" ht="15.75" x14ac:dyDescent="0.2">
      <c r="B98" s="7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</sheetData>
  <mergeCells count="15">
    <mergeCell ref="A1:B1"/>
    <mergeCell ref="A2:B2"/>
    <mergeCell ref="E4:G4"/>
    <mergeCell ref="H4:J4"/>
    <mergeCell ref="L30:P33"/>
    <mergeCell ref="E1:P2"/>
    <mergeCell ref="L6:P12"/>
    <mergeCell ref="L18:P20"/>
    <mergeCell ref="L23:P24"/>
    <mergeCell ref="L27:P28"/>
    <mergeCell ref="A60:H60"/>
    <mergeCell ref="A61:H61"/>
    <mergeCell ref="A62:H62"/>
    <mergeCell ref="L54:P56"/>
    <mergeCell ref="A58:P58"/>
  </mergeCells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Particle size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Summary and calculation + sand fraction</dc:title>
  <dc:creator>Hwang</dc:creator>
  <cp:lastModifiedBy>Schneemann, Margaret</cp:lastModifiedBy>
  <cp:lastPrinted>2012-06-18T16:57:42Z</cp:lastPrinted>
  <dcterms:created xsi:type="dcterms:W3CDTF">1996-10-14T23:33:28Z</dcterms:created>
  <dcterms:modified xsi:type="dcterms:W3CDTF">2022-10-17T17:31:39Z</dcterms:modified>
</cp:coreProperties>
</file>